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27795" windowHeight="12165"/>
  </bookViews>
  <sheets>
    <sheet name="พค58" sheetId="1" r:id="rId1"/>
  </sheets>
  <definedNames>
    <definedName name="OLE_LINK1" localSheetId="0">พค58!#REF!</definedName>
  </definedNames>
  <calcPr calcId="144525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G5" i="1" l="1"/>
  <c r="H5" i="1" s="1"/>
  <c r="G6" i="1"/>
  <c r="G7" i="1"/>
  <c r="G8" i="1"/>
  <c r="G9" i="1"/>
  <c r="G10" i="1"/>
  <c r="H10" i="1" s="1"/>
  <c r="G11" i="1"/>
  <c r="G12" i="1"/>
  <c r="G13" i="1"/>
  <c r="G14" i="1"/>
  <c r="H14" i="1" s="1"/>
  <c r="G15" i="1"/>
  <c r="H15" i="1" s="1"/>
  <c r="G16" i="1"/>
  <c r="G17" i="1"/>
  <c r="G18" i="1"/>
  <c r="H18" i="1" s="1"/>
  <c r="G19" i="1"/>
  <c r="G4" i="1"/>
  <c r="H4" i="1" l="1"/>
</calcChain>
</file>

<file path=xl/sharedStrings.xml><?xml version="1.0" encoding="utf-8"?>
<sst xmlns="http://schemas.openxmlformats.org/spreadsheetml/2006/main" count="67" uniqueCount="59">
  <si>
    <t>Org</t>
  </si>
  <si>
    <t>NWC
 (-)</t>
  </si>
  <si>
    <t>NI+ Depreciation  
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</si>
  <si>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</si>
  <si>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</si>
  <si>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</si>
  <si>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</si>
  <si>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</si>
  <si>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</si>
  <si>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</si>
  <si>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</si>
  <si>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</si>
  <si>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</si>
  <si>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</si>
  <si>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</si>
  <si>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</si>
  <si>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</si>
  <si>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</si>
  <si>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</si>
  <si>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</si>
  <si>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</si>
  <si>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</si>
  <si>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</si>
  <si>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</si>
  <si>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</si>
  <si>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</si>
  <si>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</si>
  <si>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</si>
  <si>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</si>
  <si>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</si>
  <si>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</si>
  <si>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</si>
  <si>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</si>
  <si>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</si>
  <si>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</si>
  <si>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</si>
  <si>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</si>
  <si>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</si>
  <si>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</si>
  <si>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</si>
  <si>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</si>
  <si>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</si>
  <si>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</si>
  <si>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</si>
  <si>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</si>
  <si>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</si>
  <si>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</si>
  <si>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</si>
  <si>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</si>
  <si>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</si>
  <si>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</si>
  <si>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</si>
  <si>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ให้ออกค่าเฉพาะ รพ ที่ขาดทุน (NI ติดลบ)</t>
  </si>
  <si>
    <t>CR
มากกว่า(1.50)</t>
  </si>
  <si>
    <t>QR
มากกว่า(1.00)</t>
  </si>
  <si>
    <t>Cash
มากกว่า(0.80)</t>
  </si>
  <si>
    <t xml:space="preserve">ผลการประเมินภาวะวิกฤติ พฤษภาคม ปีงบประมาณ 2558 </t>
  </si>
  <si>
    <t>Risk Scoring เดือน เม.ย. 58</t>
  </si>
  <si>
    <t>ข้อมูล ณ 26/6/2558  เวลา 10.30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</si>
</sst>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25"/>
      <color rgb="FFFF0000"/>
      <name val="TH SarabunPSK"/>
      <family val="2"/>
    </font>
    <font>
      <b/>
      <sz val="25"/>
      <color theme="1"/>
      <name val="TH SarabunPSK"/>
      <family val="2"/>
    </font>
    <font>
      <b/>
      <sz val="25"/>
      <color theme="8" tint="0.59999389629810485"/>
      <name val="TH SarabunPSK"/>
      <family val="2"/>
    </font>
    <font>
      <b/>
      <sz val="25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28"/>
      <color rgb="FFFF0000"/>
      <name val="TH SarabunPSK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name val="Arial"/>
      <family val="2"/>
    </font>
    <font>
      <sz val="18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1454817346722"/>
      </right>
      <top style="thick">
        <color theme="8" tint="0.39991454817346722"/>
      </top>
      <bottom style="thick">
        <color theme="8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4" fillId="0" borderId="0"/>
  </cellStyleXfs>
  <cellXfs count="105">
    <xf numFmtId="0" fontId="0" fillId="0" borderId="0" xfId="0"/>
    <xf numFmtId="43" fontId="0" fillId="0" borderId="0" xfId="1" applyFont="1"/>
    <xf numFmtId="0" fontId="0" fillId="0" borderId="0" xfId="0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wrapText="1" readingOrder="1"/>
    </xf>
    <xf numFmtId="2" fontId="0" fillId="0" borderId="0" xfId="0" applyNumberFormat="1"/>
    <xf numFmtId="17" fontId="6" fillId="0" borderId="0" xfId="0" applyNumberFormat="1" applyFont="1" applyBorder="1" applyAlignment="1">
      <alignment horizontal="center"/>
    </xf>
    <xf numFmtId="43" fontId="6" fillId="0" borderId="0" xfId="1" applyFont="1" applyFill="1" applyBorder="1"/>
    <xf numFmtId="43" fontId="6" fillId="0" borderId="0" xfId="1" applyFont="1"/>
    <xf numFmtId="43" fontId="7" fillId="0" borderId="0" xfId="1" applyFont="1" applyFill="1" applyBorder="1" applyAlignment="1">
      <alignment horizontal="center" vertical="center"/>
    </xf>
    <xf numFmtId="187" fontId="7" fillId="0" borderId="0" xfId="1" applyNumberFormat="1" applyFont="1" applyFill="1" applyBorder="1" applyAlignment="1">
      <alignment horizontal="center"/>
    </xf>
    <xf numFmtId="43" fontId="7" fillId="0" borderId="0" xfId="1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43" fontId="8" fillId="0" borderId="7" xfId="1" applyFont="1" applyFill="1" applyBorder="1" applyAlignment="1"/>
    <xf numFmtId="0" fontId="8" fillId="0" borderId="7" xfId="0" applyFont="1" applyBorder="1" applyAlignment="1">
      <alignment horizontal="left"/>
    </xf>
    <xf numFmtId="0" fontId="6" fillId="0" borderId="7" xfId="0" applyFont="1" applyBorder="1"/>
    <xf numFmtId="43" fontId="8" fillId="0" borderId="7" xfId="1" applyFont="1" applyBorder="1" applyAlignment="1"/>
    <xf numFmtId="0" fontId="6" fillId="0" borderId="0" xfId="0" applyFont="1" applyAlignment="1">
      <alignment horizontal="left" vertical="center"/>
    </xf>
    <xf numFmtId="43" fontId="8" fillId="0" borderId="7" xfId="1" applyFont="1" applyFill="1" applyBorder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8" fillId="0" borderId="9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43" fontId="8" fillId="0" borderId="13" xfId="1" applyFont="1" applyBorder="1" applyAlignment="1">
      <alignment horizontal="left" vertical="center"/>
    </xf>
    <xf numFmtId="43" fontId="8" fillId="0" borderId="14" xfId="1" applyFont="1" applyBorder="1" applyAlignment="1">
      <alignment vertical="center"/>
    </xf>
    <xf numFmtId="187" fontId="7" fillId="0" borderId="14" xfId="1" applyNumberFormat="1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8" fillId="0" borderId="0" xfId="1" applyFont="1"/>
    <xf numFmtId="43" fontId="10" fillId="0" borderId="0" xfId="1" applyFont="1" applyFill="1"/>
    <xf numFmtId="0" fontId="10" fillId="0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 readingOrder="1"/>
    </xf>
    <xf numFmtId="4" fontId="15" fillId="4" borderId="15" xfId="0" applyNumberFormat="1" applyFont="1" applyFill="1" applyBorder="1" applyAlignment="1">
      <alignment horizontal="center" wrapText="1" readingOrder="1"/>
    </xf>
    <xf numFmtId="2" fontId="15" fillId="4" borderId="15" xfId="0" applyNumberFormat="1" applyFont="1" applyFill="1" applyBorder="1" applyAlignment="1">
      <alignment horizontal="center" wrapText="1" readingOrder="1"/>
    </xf>
    <xf numFmtId="2" fontId="16" fillId="4" borderId="15" xfId="0" applyNumberFormat="1" applyFont="1" applyFill="1" applyBorder="1" applyAlignment="1">
      <alignment horizontal="center" wrapText="1" readingOrder="1"/>
    </xf>
    <xf numFmtId="0" fontId="15" fillId="4" borderId="6" xfId="0" applyFont="1" applyFill="1" applyBorder="1" applyAlignment="1">
      <alignment horizontal="center" wrapText="1" readingOrder="1"/>
    </xf>
    <xf numFmtId="0" fontId="14" fillId="4" borderId="6" xfId="0" applyFont="1" applyFill="1" applyBorder="1" applyAlignment="1">
      <alignment horizontal="center" wrapText="1" readingOrder="1"/>
    </xf>
    <xf numFmtId="0" fontId="15" fillId="0" borderId="5" xfId="0" applyFont="1" applyFill="1" applyBorder="1" applyAlignment="1">
      <alignment horizontal="center" wrapText="1" readingOrder="1"/>
    </xf>
    <xf numFmtId="0" fontId="15" fillId="0" borderId="6" xfId="0" applyFont="1" applyFill="1" applyBorder="1" applyAlignment="1">
      <alignment horizontal="center" wrapText="1" readingOrder="1"/>
    </xf>
    <xf numFmtId="0" fontId="14" fillId="0" borderId="5" xfId="0" applyFont="1" applyFill="1" applyBorder="1" applyAlignment="1">
      <alignment horizontal="center" wrapText="1" readingOrder="1"/>
    </xf>
    <xf numFmtId="0" fontId="17" fillId="0" borderId="6" xfId="0" applyFont="1" applyFill="1" applyBorder="1" applyAlignment="1">
      <alignment horizontal="center" wrapText="1" readingOrder="1"/>
    </xf>
    <xf numFmtId="0" fontId="14" fillId="0" borderId="6" xfId="0" applyFont="1" applyFill="1" applyBorder="1" applyAlignment="1">
      <alignment horizontal="center" wrapText="1" readingOrder="1"/>
    </xf>
    <xf numFmtId="0" fontId="19" fillId="0" borderId="0" xfId="0" applyFont="1"/>
    <xf numFmtId="2" fontId="20" fillId="0" borderId="15" xfId="0" applyNumberFormat="1" applyFont="1" applyFill="1" applyBorder="1" applyAlignment="1">
      <alignment horizontal="center" vertical="center" wrapText="1" readingOrder="1"/>
    </xf>
    <xf numFmtId="2" fontId="21" fillId="0" borderId="15" xfId="0" applyNumberFormat="1" applyFont="1" applyFill="1" applyBorder="1" applyAlignment="1">
      <alignment horizontal="center"/>
    </xf>
    <xf numFmtId="0" fontId="18" fillId="0" borderId="0" xfId="0" applyFont="1"/>
    <xf numFmtId="2" fontId="20" fillId="0" borderId="15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/>
    </xf>
    <xf numFmtId="43" fontId="20" fillId="0" borderId="15" xfId="1" applyFont="1" applyFill="1" applyBorder="1" applyAlignment="1">
      <alignment horizontal="center" vertical="center" wrapText="1" readingOrder="1"/>
    </xf>
    <xf numFmtId="4" fontId="20" fillId="0" borderId="0" xfId="0" applyNumberFormat="1" applyFont="1" applyFill="1" applyAlignment="1">
      <alignment horizontal="center"/>
    </xf>
    <xf numFmtId="2" fontId="21" fillId="0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wrapText="1" readingOrder="1"/>
    </xf>
    <xf numFmtId="0" fontId="14" fillId="4" borderId="4" xfId="0" applyFont="1" applyFill="1" applyBorder="1" applyAlignment="1">
      <alignment horizontal="center" wrapText="1" readingOrder="1"/>
    </xf>
    <xf numFmtId="2" fontId="20" fillId="0" borderId="18" xfId="0" applyNumberFormat="1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/>
    </xf>
    <xf numFmtId="4" fontId="20" fillId="0" borderId="19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4" fontId="20" fillId="0" borderId="18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/>
    </xf>
    <xf numFmtId="4" fontId="21" fillId="0" borderId="15" xfId="0" applyNumberFormat="1" applyFont="1" applyFill="1" applyBorder="1" applyAlignment="1">
      <alignment horizontal="center" vertical="center" wrapText="1" readingOrder="1"/>
    </xf>
    <xf numFmtId="43" fontId="22" fillId="0" borderId="0" xfId="1" applyFont="1" applyFill="1" applyBorder="1" applyAlignment="1">
      <alignment horizontal="center"/>
    </xf>
    <xf numFmtId="43" fontId="23" fillId="0" borderId="0" xfId="1" applyFont="1" applyFill="1" applyBorder="1" applyAlignment="1">
      <alignment horizontal="center"/>
    </xf>
    <xf numFmtId="43" fontId="22" fillId="0" borderId="0" xfId="1" applyFont="1" applyFill="1" applyBorder="1"/>
    <xf numFmtId="43" fontId="23" fillId="0" borderId="0" xfId="1" applyFont="1" applyFill="1" applyBorder="1"/>
    <xf numFmtId="0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/>
    <xf numFmtId="17" fontId="22" fillId="0" borderId="0" xfId="0" applyNumberFormat="1" applyFont="1" applyFill="1" applyBorder="1" applyAlignment="1">
      <alignment horizontal="center"/>
    </xf>
    <xf numFmtId="0" fontId="25" fillId="0" borderId="0" xfId="2" applyFont="1" applyFill="1" applyBorder="1"/>
    <xf numFmtId="187" fontId="6" fillId="0" borderId="0" xfId="1" applyNumberFormat="1" applyFont="1" applyAlignment="1">
      <alignment horizontal="center"/>
    </xf>
    <xf numFmtId="0" fontId="26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/>
    </xf>
    <xf numFmtId="43" fontId="7" fillId="0" borderId="11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43" fontId="3" fillId="2" borderId="1" xfId="1" applyFont="1" applyFill="1" applyBorder="1" applyAlignment="1">
      <alignment horizontal="center" vertical="center" wrapText="1" readingOrder="1"/>
    </xf>
    <xf numFmtId="43" fontId="3" fillId="2" borderId="3" xfId="1" applyFont="1" applyFill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90" zoomScaleNormal="90" workbookViewId="0">
      <selection activeCell="I9" sqref="I9:K9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5" customWidth="1"/>
    <col min="7" max="7" width="24.75" customWidth="1"/>
    <col min="8" max="8" width="12.25" customWidth="1"/>
    <col min="9" max="13" width="10.625" customWidth="1"/>
  </cols>
  <sheetData>
    <row r="1" spans="1:13" ht="30.75" thickBot="1" x14ac:dyDescent="0.45">
      <c r="A1" s="3" t="s">
        <v>56</v>
      </c>
      <c r="E1" s="1"/>
      <c r="H1" s="52" t="s">
        <v>52</v>
      </c>
      <c r="L1" s="2"/>
    </row>
    <row r="2" spans="1:13" ht="41.25" customHeight="1" x14ac:dyDescent="0.2">
      <c r="A2" s="88" t="s">
        <v>0</v>
      </c>
      <c r="B2" s="88" t="s">
        <v>53</v>
      </c>
      <c r="C2" s="88" t="s">
        <v>54</v>
      </c>
      <c r="D2" s="88" t="s">
        <v>55</v>
      </c>
      <c r="E2" s="100" t="s">
        <v>1</v>
      </c>
      <c r="F2" s="88" t="s">
        <v>2</v>
      </c>
      <c r="G2" s="95" t="s">
        <v>3</v>
      </c>
      <c r="H2" s="4" t="s">
        <v>4</v>
      </c>
      <c r="I2" s="97" t="s">
        <v>5</v>
      </c>
      <c r="J2" s="97" t="s">
        <v>6</v>
      </c>
      <c r="K2" s="97" t="s">
        <v>7</v>
      </c>
      <c r="L2" s="90" t="s">
        <v>8</v>
      </c>
      <c r="M2" s="90" t="s">
        <v>57</v>
      </c>
    </row>
    <row r="3" spans="1:13" ht="21" customHeight="1" thickBot="1" x14ac:dyDescent="0.25">
      <c r="A3" s="89"/>
      <c r="B3" s="99"/>
      <c r="C3" s="99"/>
      <c r="D3" s="99"/>
      <c r="E3" s="101"/>
      <c r="F3" s="99"/>
      <c r="G3" s="96"/>
      <c r="H3" s="38"/>
      <c r="I3" s="98"/>
      <c r="J3" s="98"/>
      <c r="K3" s="98"/>
      <c r="L3" s="104"/>
      <c r="M3" s="91"/>
    </row>
    <row r="4" spans="1:13" ht="35.1" customHeight="1" thickTop="1" thickBot="1" x14ac:dyDescent="0.6">
      <c r="A4" s="5" t="s">
        <v>9</v>
      </c>
      <c r="B4" s="65">
        <v>4.5</v>
      </c>
      <c r="C4" s="65">
        <v>4.37</v>
      </c>
      <c r="D4" s="66">
        <v>3.18</v>
      </c>
      <c r="E4" s="67">
        <v>680922609.29999995</v>
      </c>
      <c r="F4" s="68">
        <v>61703871.579999998</v>
      </c>
      <c r="G4" s="39">
        <f t="shared" ref="G4:G19" si="0">SUM(F4/8)</f>
        <v>7712983.9474999998</v>
      </c>
      <c r="H4" s="41">
        <f t="shared" ref="H4:H18" si="1">SUM(E4/G4)</f>
        <v>88.28264312940864</v>
      </c>
      <c r="I4" s="44">
        <v>0</v>
      </c>
      <c r="J4" s="45">
        <v>0</v>
      </c>
      <c r="K4" s="45">
        <v>0</v>
      </c>
      <c r="L4" s="42">
        <f>SUM(I4:K4)</f>
        <v>0</v>
      </c>
      <c r="M4" s="63">
        <v>0</v>
      </c>
    </row>
    <row r="5" spans="1:13" ht="35.1" customHeight="1" thickTop="1" thickBot="1" x14ac:dyDescent="0.6">
      <c r="A5" s="5" t="s">
        <v>10</v>
      </c>
      <c r="B5" s="69">
        <v>2.12</v>
      </c>
      <c r="C5" s="69">
        <v>1.94</v>
      </c>
      <c r="D5" s="69">
        <v>1.3</v>
      </c>
      <c r="E5" s="70">
        <v>81686725.769999996</v>
      </c>
      <c r="F5" s="71">
        <v>5923587.3200000003</v>
      </c>
      <c r="G5" s="39">
        <f t="shared" si="0"/>
        <v>740448.41500000004</v>
      </c>
      <c r="H5" s="41">
        <f t="shared" si="1"/>
        <v>110.32061669009042</v>
      </c>
      <c r="I5" s="44">
        <v>0</v>
      </c>
      <c r="J5" s="45">
        <v>0</v>
      </c>
      <c r="K5" s="45">
        <v>0</v>
      </c>
      <c r="L5" s="42">
        <f t="shared" ref="L5:L19" si="2">SUM(I5:K5)</f>
        <v>0</v>
      </c>
      <c r="M5" s="63">
        <v>0</v>
      </c>
    </row>
    <row r="6" spans="1:13" ht="35.1" customHeight="1" thickTop="1" thickBot="1" x14ac:dyDescent="0.6">
      <c r="A6" s="5" t="s">
        <v>11</v>
      </c>
      <c r="B6" s="74">
        <v>1.32</v>
      </c>
      <c r="C6" s="72">
        <v>1.17</v>
      </c>
      <c r="D6" s="72">
        <v>0.95</v>
      </c>
      <c r="E6" s="73">
        <v>8633982.4100000001</v>
      </c>
      <c r="F6" s="75">
        <v>-1070826.1599999999</v>
      </c>
      <c r="G6" s="39">
        <f t="shared" si="0"/>
        <v>-133853.26999999999</v>
      </c>
      <c r="H6" s="40">
        <v>64.5</v>
      </c>
      <c r="I6" s="46">
        <v>1</v>
      </c>
      <c r="J6" s="48">
        <v>1</v>
      </c>
      <c r="K6" s="45">
        <v>0</v>
      </c>
      <c r="L6" s="43">
        <f t="shared" si="2"/>
        <v>2</v>
      </c>
      <c r="M6" s="64">
        <v>2</v>
      </c>
    </row>
    <row r="7" spans="1:13" ht="35.1" customHeight="1" thickTop="1" thickBot="1" x14ac:dyDescent="0.6">
      <c r="A7" s="5" t="s">
        <v>12</v>
      </c>
      <c r="B7" s="53">
        <v>2.27</v>
      </c>
      <c r="C7" s="53">
        <v>2.12</v>
      </c>
      <c r="D7" s="53">
        <v>1.75</v>
      </c>
      <c r="E7" s="57">
        <v>20623710.010000002</v>
      </c>
      <c r="F7" s="76">
        <v>-1590988.96</v>
      </c>
      <c r="G7" s="39">
        <f t="shared" si="0"/>
        <v>-198873.62</v>
      </c>
      <c r="H7" s="40">
        <v>103.7</v>
      </c>
      <c r="I7" s="44">
        <v>0</v>
      </c>
      <c r="J7" s="48">
        <v>1</v>
      </c>
      <c r="K7" s="45">
        <v>0</v>
      </c>
      <c r="L7" s="43">
        <f t="shared" si="2"/>
        <v>1</v>
      </c>
      <c r="M7" s="63">
        <v>0</v>
      </c>
    </row>
    <row r="8" spans="1:13" ht="35.1" customHeight="1" thickTop="1" thickBot="1" x14ac:dyDescent="0.6">
      <c r="A8" s="5" t="s">
        <v>13</v>
      </c>
      <c r="B8" s="53">
        <v>2.34</v>
      </c>
      <c r="C8" s="53">
        <v>2.06</v>
      </c>
      <c r="D8" s="50">
        <v>1.82</v>
      </c>
      <c r="E8" s="55">
        <v>19227065.75</v>
      </c>
      <c r="F8" s="61">
        <v>-2577658.21</v>
      </c>
      <c r="G8" s="39">
        <f t="shared" si="0"/>
        <v>-322207.27625</v>
      </c>
      <c r="H8" s="40">
        <v>59.67</v>
      </c>
      <c r="I8" s="44">
        <v>0</v>
      </c>
      <c r="J8" s="48">
        <v>1</v>
      </c>
      <c r="K8" s="45">
        <v>0</v>
      </c>
      <c r="L8" s="43">
        <f t="shared" si="2"/>
        <v>1</v>
      </c>
      <c r="M8" s="63">
        <v>0</v>
      </c>
    </row>
    <row r="9" spans="1:13" ht="35.1" customHeight="1" thickTop="1" thickBot="1" x14ac:dyDescent="0.6">
      <c r="A9" s="5" t="s">
        <v>14</v>
      </c>
      <c r="B9" s="51">
        <v>1.03</v>
      </c>
      <c r="C9" s="51">
        <v>0.92</v>
      </c>
      <c r="D9" s="51">
        <v>0.77</v>
      </c>
      <c r="E9" s="55">
        <v>537943.25</v>
      </c>
      <c r="F9" s="60">
        <v>-1411335.43</v>
      </c>
      <c r="G9" s="39">
        <f t="shared" si="0"/>
        <v>-176416.92874999999</v>
      </c>
      <c r="H9" s="40">
        <v>3.05</v>
      </c>
      <c r="I9" s="46">
        <v>3</v>
      </c>
      <c r="J9" s="48">
        <v>1</v>
      </c>
      <c r="K9" s="48">
        <v>1</v>
      </c>
      <c r="L9" s="43">
        <f t="shared" si="2"/>
        <v>5</v>
      </c>
      <c r="M9" s="64">
        <v>4</v>
      </c>
    </row>
    <row r="10" spans="1:13" ht="35.1" customHeight="1" thickTop="1" thickBot="1" x14ac:dyDescent="0.6">
      <c r="A10" s="5" t="s">
        <v>15</v>
      </c>
      <c r="B10" s="54">
        <v>5.56</v>
      </c>
      <c r="C10" s="53">
        <v>5.05</v>
      </c>
      <c r="D10" s="54">
        <v>4.46</v>
      </c>
      <c r="E10" s="55">
        <v>101717724.31</v>
      </c>
      <c r="F10" s="56">
        <v>84495912.870000005</v>
      </c>
      <c r="G10" s="39">
        <f t="shared" si="0"/>
        <v>10561989.108750001</v>
      </c>
      <c r="H10" s="41">
        <f t="shared" si="1"/>
        <v>9.6305462221820246</v>
      </c>
      <c r="I10" s="44">
        <v>0</v>
      </c>
      <c r="J10" s="45">
        <v>0</v>
      </c>
      <c r="K10" s="45">
        <v>0</v>
      </c>
      <c r="L10" s="42">
        <f t="shared" si="2"/>
        <v>0</v>
      </c>
      <c r="M10" s="63">
        <v>0</v>
      </c>
    </row>
    <row r="11" spans="1:13" ht="35.1" customHeight="1" thickTop="1" thickBot="1" x14ac:dyDescent="0.6">
      <c r="A11" s="5" t="s">
        <v>16</v>
      </c>
      <c r="B11" s="59">
        <v>1.1299999999999999</v>
      </c>
      <c r="C11" s="59">
        <v>0.96</v>
      </c>
      <c r="D11" s="59">
        <v>0.67</v>
      </c>
      <c r="E11" s="56">
        <v>3053434.28</v>
      </c>
      <c r="F11" s="61">
        <v>-9686392.7400000002</v>
      </c>
      <c r="G11" s="39">
        <f t="shared" si="0"/>
        <v>-1210799.0925</v>
      </c>
      <c r="H11" s="40">
        <v>2.52</v>
      </c>
      <c r="I11" s="46">
        <v>3</v>
      </c>
      <c r="J11" s="48">
        <v>1</v>
      </c>
      <c r="K11" s="48">
        <v>2</v>
      </c>
      <c r="L11" s="43">
        <f t="shared" si="2"/>
        <v>6</v>
      </c>
      <c r="M11" s="64">
        <v>4</v>
      </c>
    </row>
    <row r="12" spans="1:13" ht="35.1" customHeight="1" thickTop="1" thickBot="1" x14ac:dyDescent="0.6">
      <c r="A12" s="5" t="s">
        <v>17</v>
      </c>
      <c r="B12" s="53">
        <v>1.56</v>
      </c>
      <c r="C12" s="54">
        <v>1.42</v>
      </c>
      <c r="D12" s="54">
        <v>1.22</v>
      </c>
      <c r="E12" s="55">
        <v>9623448.0899999999</v>
      </c>
      <c r="F12" s="61">
        <v>-5580145.1100000003</v>
      </c>
      <c r="G12" s="39">
        <f t="shared" si="0"/>
        <v>-697518.13875000004</v>
      </c>
      <c r="H12" s="40">
        <v>13.8</v>
      </c>
      <c r="I12" s="44">
        <v>0</v>
      </c>
      <c r="J12" s="48">
        <v>1</v>
      </c>
      <c r="K12" s="45">
        <v>0</v>
      </c>
      <c r="L12" s="43">
        <f t="shared" si="2"/>
        <v>1</v>
      </c>
      <c r="M12" s="64">
        <v>1</v>
      </c>
    </row>
    <row r="13" spans="1:13" ht="35.1" customHeight="1" thickTop="1" thickBot="1" x14ac:dyDescent="0.6">
      <c r="A13" s="5" t="s">
        <v>18</v>
      </c>
      <c r="B13" s="53">
        <v>1.62</v>
      </c>
      <c r="C13" s="54">
        <v>1.38</v>
      </c>
      <c r="D13" s="54">
        <v>1.1000000000000001</v>
      </c>
      <c r="E13" s="56">
        <v>9686090.0800000001</v>
      </c>
      <c r="F13" s="61">
        <v>-2057720.53</v>
      </c>
      <c r="G13" s="39">
        <f t="shared" si="0"/>
        <v>-257215.06625</v>
      </c>
      <c r="H13" s="40">
        <v>37.659999999999997</v>
      </c>
      <c r="I13" s="44">
        <v>0</v>
      </c>
      <c r="J13" s="48">
        <v>1</v>
      </c>
      <c r="K13" s="45">
        <v>0</v>
      </c>
      <c r="L13" s="43">
        <f t="shared" si="2"/>
        <v>1</v>
      </c>
      <c r="M13" s="63">
        <v>0</v>
      </c>
    </row>
    <row r="14" spans="1:13" ht="35.1" customHeight="1" thickTop="1" thickBot="1" x14ac:dyDescent="0.6">
      <c r="A14" s="5" t="s">
        <v>19</v>
      </c>
      <c r="B14" s="59">
        <v>1.23</v>
      </c>
      <c r="C14" s="59">
        <v>0.92</v>
      </c>
      <c r="D14" s="59">
        <v>0.57999999999999996</v>
      </c>
      <c r="E14" s="56">
        <v>2707826.1</v>
      </c>
      <c r="F14" s="56">
        <v>4196449.72</v>
      </c>
      <c r="G14" s="39">
        <f t="shared" si="0"/>
        <v>524556.21499999997</v>
      </c>
      <c r="H14" s="41">
        <f t="shared" si="1"/>
        <v>5.1621275710173409</v>
      </c>
      <c r="I14" s="46">
        <v>3</v>
      </c>
      <c r="J14" s="45">
        <v>0</v>
      </c>
      <c r="K14" s="45">
        <v>0</v>
      </c>
      <c r="L14" s="43">
        <f t="shared" si="2"/>
        <v>3</v>
      </c>
      <c r="M14" s="64">
        <v>2</v>
      </c>
    </row>
    <row r="15" spans="1:13" ht="35.1" customHeight="1" thickTop="1" thickBot="1" x14ac:dyDescent="0.6">
      <c r="A15" s="5" t="s">
        <v>20</v>
      </c>
      <c r="B15" s="54">
        <v>6.34</v>
      </c>
      <c r="C15" s="50">
        <v>6.14</v>
      </c>
      <c r="D15" s="53">
        <v>5.83</v>
      </c>
      <c r="E15" s="55">
        <v>131236311.55</v>
      </c>
      <c r="F15" s="56">
        <v>22211689.09</v>
      </c>
      <c r="G15" s="39">
        <f t="shared" si="0"/>
        <v>2776461.13625</v>
      </c>
      <c r="H15" s="41">
        <f t="shared" si="1"/>
        <v>47.267476514097019</v>
      </c>
      <c r="I15" s="44">
        <v>0</v>
      </c>
      <c r="J15" s="45">
        <v>0</v>
      </c>
      <c r="K15" s="45">
        <v>0</v>
      </c>
      <c r="L15" s="42">
        <f t="shared" si="2"/>
        <v>0</v>
      </c>
      <c r="M15" s="63">
        <v>0</v>
      </c>
    </row>
    <row r="16" spans="1:13" ht="35.1" customHeight="1" thickTop="1" thickBot="1" x14ac:dyDescent="0.6">
      <c r="A16" s="5" t="s">
        <v>21</v>
      </c>
      <c r="B16" s="53">
        <v>3.6</v>
      </c>
      <c r="C16" s="54">
        <v>3.35</v>
      </c>
      <c r="D16" s="53">
        <v>3.07</v>
      </c>
      <c r="E16" s="58">
        <v>13834166.619999999</v>
      </c>
      <c r="F16" s="62">
        <v>-1725242.37</v>
      </c>
      <c r="G16" s="39">
        <f t="shared" si="0"/>
        <v>-215655.29625000001</v>
      </c>
      <c r="H16" s="40">
        <v>64.150000000000006</v>
      </c>
      <c r="I16" s="44">
        <v>0</v>
      </c>
      <c r="J16" s="48">
        <v>1</v>
      </c>
      <c r="K16" s="45">
        <v>0</v>
      </c>
      <c r="L16" s="43">
        <f t="shared" si="2"/>
        <v>1</v>
      </c>
      <c r="M16" s="64">
        <v>1</v>
      </c>
    </row>
    <row r="17" spans="1:13" ht="35.1" customHeight="1" thickTop="1" thickBot="1" x14ac:dyDescent="0.6">
      <c r="A17" s="5" t="s">
        <v>23</v>
      </c>
      <c r="B17" s="53">
        <v>1.51</v>
      </c>
      <c r="C17" s="53">
        <v>1.36</v>
      </c>
      <c r="D17" s="59">
        <v>0.76</v>
      </c>
      <c r="E17" s="56">
        <v>7870181.4000000004</v>
      </c>
      <c r="F17" s="61">
        <v>-1883609.27</v>
      </c>
      <c r="G17" s="39">
        <f t="shared" si="0"/>
        <v>-235451.15875</v>
      </c>
      <c r="H17" s="40">
        <v>33.43</v>
      </c>
      <c r="I17" s="46">
        <v>1</v>
      </c>
      <c r="J17" s="48">
        <v>1</v>
      </c>
      <c r="K17" s="45">
        <v>0</v>
      </c>
      <c r="L17" s="43">
        <f t="shared" si="2"/>
        <v>2</v>
      </c>
      <c r="M17" s="63">
        <v>0</v>
      </c>
    </row>
    <row r="18" spans="1:13" ht="35.1" customHeight="1" thickTop="1" thickBot="1" x14ac:dyDescent="0.6">
      <c r="A18" s="5" t="s">
        <v>22</v>
      </c>
      <c r="B18" s="59">
        <v>0.74</v>
      </c>
      <c r="C18" s="59">
        <v>0.6</v>
      </c>
      <c r="D18" s="51">
        <v>0.42</v>
      </c>
      <c r="E18" s="60">
        <v>-4989802.1399999997</v>
      </c>
      <c r="F18" s="56">
        <v>7571.32</v>
      </c>
      <c r="G18" s="39">
        <f t="shared" si="0"/>
        <v>946.41499999999996</v>
      </c>
      <c r="H18" s="41">
        <f t="shared" si="1"/>
        <v>-5272.319373636301</v>
      </c>
      <c r="I18" s="46">
        <v>3</v>
      </c>
      <c r="J18" s="48">
        <v>1</v>
      </c>
      <c r="K18" s="47">
        <v>0</v>
      </c>
      <c r="L18" s="43">
        <f t="shared" si="2"/>
        <v>4</v>
      </c>
      <c r="M18" s="64">
        <v>4</v>
      </c>
    </row>
    <row r="19" spans="1:13" ht="35.1" customHeight="1" thickTop="1" thickBot="1" x14ac:dyDescent="0.6">
      <c r="A19" s="5" t="s">
        <v>24</v>
      </c>
      <c r="B19" s="51">
        <v>1.05</v>
      </c>
      <c r="C19" s="51">
        <v>0.9</v>
      </c>
      <c r="D19" s="51">
        <v>0.57999999999999996</v>
      </c>
      <c r="E19" s="56">
        <v>378165.25</v>
      </c>
      <c r="F19" s="61">
        <v>-3688530.09</v>
      </c>
      <c r="G19" s="39">
        <f t="shared" si="0"/>
        <v>-461066.26124999998</v>
      </c>
      <c r="H19" s="40">
        <v>0.82</v>
      </c>
      <c r="I19" s="46">
        <v>3</v>
      </c>
      <c r="J19" s="48">
        <v>1</v>
      </c>
      <c r="K19" s="48">
        <v>2</v>
      </c>
      <c r="L19" s="43">
        <f t="shared" si="2"/>
        <v>6</v>
      </c>
      <c r="M19" s="64">
        <v>4</v>
      </c>
    </row>
    <row r="20" spans="1:13" ht="9" customHeight="1" x14ac:dyDescent="0.35">
      <c r="B20" s="49"/>
      <c r="C20" s="49"/>
      <c r="D20" s="49"/>
      <c r="E20" s="49"/>
      <c r="F20" s="49"/>
      <c r="H20" s="6"/>
    </row>
    <row r="21" spans="1:13" ht="22.5" customHeight="1" x14ac:dyDescent="0.55000000000000004">
      <c r="A21" s="7"/>
      <c r="B21" s="8"/>
      <c r="C21" s="8"/>
      <c r="D21" s="8"/>
      <c r="E21" s="9"/>
      <c r="F21" s="9"/>
      <c r="G21" s="10" t="s">
        <v>25</v>
      </c>
      <c r="H21" s="11"/>
      <c r="I21" s="12"/>
      <c r="J21" s="13"/>
      <c r="K21" s="14"/>
      <c r="L21" s="14"/>
      <c r="M21" s="15"/>
    </row>
    <row r="22" spans="1:13" ht="26.25" x14ac:dyDescent="0.55000000000000004">
      <c r="A22" s="16" t="s">
        <v>26</v>
      </c>
      <c r="B22" s="9"/>
      <c r="C22" s="9"/>
      <c r="D22" s="9"/>
      <c r="E22" s="9"/>
      <c r="F22" s="9"/>
      <c r="G22" s="17" t="s">
        <v>27</v>
      </c>
      <c r="H22" s="94" t="s">
        <v>28</v>
      </c>
      <c r="I22" s="94"/>
      <c r="J22" s="18" t="s">
        <v>29</v>
      </c>
      <c r="K22" s="19"/>
      <c r="L22" s="15"/>
      <c r="M22" s="15"/>
    </row>
    <row r="23" spans="1:13" ht="26.25" x14ac:dyDescent="0.55000000000000004">
      <c r="A23" s="16"/>
      <c r="B23" s="9"/>
      <c r="C23" s="9"/>
      <c r="D23" s="9"/>
      <c r="E23" s="9"/>
      <c r="F23" s="9"/>
      <c r="G23" s="20" t="s">
        <v>30</v>
      </c>
      <c r="H23" s="94"/>
      <c r="I23" s="94"/>
      <c r="J23" s="18" t="s">
        <v>31</v>
      </c>
      <c r="K23" s="19"/>
      <c r="L23" s="15"/>
      <c r="M23" s="15"/>
    </row>
    <row r="24" spans="1:13" ht="26.25" x14ac:dyDescent="0.55000000000000004">
      <c r="A24" s="21" t="s">
        <v>32</v>
      </c>
      <c r="B24" s="9"/>
      <c r="C24" s="9"/>
      <c r="D24" s="9"/>
      <c r="E24" s="9"/>
      <c r="F24" s="9"/>
      <c r="G24" s="22" t="s">
        <v>33</v>
      </c>
      <c r="H24" s="94" t="s">
        <v>28</v>
      </c>
      <c r="I24" s="94"/>
      <c r="J24" s="102" t="s">
        <v>34</v>
      </c>
      <c r="K24" s="103"/>
      <c r="L24" s="103"/>
      <c r="M24" s="15"/>
    </row>
    <row r="25" spans="1:13" ht="26.25" x14ac:dyDescent="0.55000000000000004">
      <c r="A25" s="16"/>
      <c r="B25" s="9"/>
      <c r="C25" s="9"/>
      <c r="D25" s="9"/>
      <c r="E25" s="9"/>
      <c r="F25" s="9"/>
      <c r="G25" s="20" t="s">
        <v>30</v>
      </c>
      <c r="H25" s="94"/>
      <c r="I25" s="94"/>
      <c r="J25" s="18" t="s">
        <v>31</v>
      </c>
      <c r="K25" s="23"/>
      <c r="L25" s="24"/>
      <c r="M25" s="15"/>
    </row>
    <row r="26" spans="1:13" ht="26.25" x14ac:dyDescent="0.55000000000000004">
      <c r="A26" s="16" t="s">
        <v>35</v>
      </c>
      <c r="B26" s="9"/>
      <c r="C26" s="9"/>
      <c r="D26" s="9"/>
      <c r="E26" s="9"/>
      <c r="F26" s="20" t="s">
        <v>36</v>
      </c>
      <c r="G26" s="93" t="s">
        <v>28</v>
      </c>
      <c r="H26" s="93"/>
      <c r="I26" s="25" t="s">
        <v>37</v>
      </c>
      <c r="J26" s="26"/>
      <c r="K26" s="24"/>
      <c r="L26" s="24"/>
      <c r="M26" s="15"/>
    </row>
    <row r="27" spans="1:13" ht="26.25" x14ac:dyDescent="0.55000000000000004">
      <c r="A27" s="27" t="s">
        <v>38</v>
      </c>
      <c r="B27" s="9"/>
      <c r="C27" s="9"/>
      <c r="D27" s="9"/>
      <c r="E27" s="9"/>
      <c r="F27" s="28" t="s">
        <v>39</v>
      </c>
      <c r="G27" s="29"/>
      <c r="H27" s="30"/>
      <c r="I27" s="25" t="s">
        <v>40</v>
      </c>
      <c r="J27" s="26"/>
      <c r="K27" s="31"/>
      <c r="L27" s="24"/>
      <c r="M27" s="15"/>
    </row>
    <row r="28" spans="1:13" ht="11.25" customHeight="1" x14ac:dyDescent="0.55000000000000004">
      <c r="F28" s="9"/>
      <c r="G28" s="32"/>
      <c r="H28" s="33"/>
      <c r="I28" s="32"/>
      <c r="J28" s="32"/>
      <c r="K28" s="15"/>
      <c r="L28" s="15"/>
      <c r="M28" s="15"/>
    </row>
    <row r="29" spans="1:13" ht="23.25" customHeight="1" x14ac:dyDescent="0.55000000000000004">
      <c r="A29" s="32"/>
      <c r="B29" s="9"/>
      <c r="C29" s="9"/>
      <c r="D29" s="9"/>
      <c r="E29" s="9"/>
      <c r="F29" s="9"/>
      <c r="G29" s="17" t="s">
        <v>41</v>
      </c>
      <c r="H29" s="94" t="s">
        <v>28</v>
      </c>
      <c r="I29" s="94"/>
      <c r="J29" s="18" t="s">
        <v>29</v>
      </c>
      <c r="K29" s="19"/>
      <c r="L29" s="15"/>
      <c r="M29" s="15"/>
    </row>
    <row r="30" spans="1:13" ht="21.75" customHeight="1" x14ac:dyDescent="0.55000000000000004">
      <c r="A30" s="32"/>
      <c r="B30" s="9"/>
      <c r="C30" s="9"/>
      <c r="D30" s="9"/>
      <c r="E30" s="9"/>
      <c r="F30" s="9"/>
      <c r="G30" s="20" t="s">
        <v>30</v>
      </c>
      <c r="H30" s="94"/>
      <c r="I30" s="94"/>
      <c r="J30" s="18" t="s">
        <v>31</v>
      </c>
      <c r="K30" s="19"/>
      <c r="L30" s="15"/>
      <c r="M30" s="15"/>
    </row>
    <row r="31" spans="1:13" ht="26.25" x14ac:dyDescent="0.55000000000000004">
      <c r="A31" s="34" t="s">
        <v>42</v>
      </c>
      <c r="B31" s="9"/>
      <c r="C31" s="9"/>
      <c r="D31" s="9"/>
      <c r="E31" s="9"/>
      <c r="F31" s="35"/>
      <c r="G31" s="32"/>
      <c r="H31" s="33"/>
      <c r="I31" s="32"/>
      <c r="J31" s="32"/>
      <c r="K31" s="15"/>
      <c r="L31" s="15"/>
      <c r="M31" s="15"/>
    </row>
    <row r="32" spans="1:13" ht="26.25" x14ac:dyDescent="0.55000000000000004">
      <c r="A32" s="16" t="s">
        <v>43</v>
      </c>
      <c r="B32" s="9"/>
      <c r="C32" s="9"/>
      <c r="D32" s="9"/>
      <c r="E32" s="9"/>
      <c r="F32" s="9"/>
      <c r="G32" s="32"/>
      <c r="H32" s="33"/>
      <c r="I32" s="32"/>
      <c r="J32" s="32"/>
      <c r="K32" s="15"/>
      <c r="L32" s="15"/>
      <c r="M32" s="15"/>
    </row>
    <row r="33" spans="1:13" ht="26.25" x14ac:dyDescent="0.55000000000000004">
      <c r="A33" s="34" t="s">
        <v>44</v>
      </c>
      <c r="B33" s="9"/>
      <c r="C33" s="9"/>
      <c r="D33" s="9"/>
      <c r="E33" s="9"/>
      <c r="F33" s="9"/>
      <c r="G33" s="32"/>
      <c r="H33" s="33"/>
      <c r="I33" s="32"/>
      <c r="J33" s="32"/>
      <c r="K33" s="15"/>
      <c r="L33" s="15"/>
      <c r="M33" s="15"/>
    </row>
    <row r="34" spans="1:13" ht="26.25" x14ac:dyDescent="0.55000000000000004">
      <c r="A34" s="34" t="s">
        <v>45</v>
      </c>
      <c r="B34" s="9"/>
      <c r="C34" s="9"/>
      <c r="D34" s="9"/>
      <c r="E34" s="9"/>
      <c r="F34" s="9"/>
      <c r="G34" s="32"/>
      <c r="H34" s="33"/>
      <c r="I34" s="32"/>
      <c r="J34" s="32"/>
      <c r="K34" s="15"/>
      <c r="L34" s="15"/>
      <c r="M34" s="15"/>
    </row>
    <row r="35" spans="1:13" ht="26.25" x14ac:dyDescent="0.55000000000000004">
      <c r="A35" s="34" t="s">
        <v>46</v>
      </c>
      <c r="B35" s="9"/>
      <c r="C35" s="16"/>
      <c r="D35" s="36"/>
      <c r="E35" s="36"/>
      <c r="F35" s="36"/>
      <c r="G35" s="37"/>
      <c r="H35" s="33"/>
      <c r="I35" s="32"/>
      <c r="J35" s="32"/>
      <c r="K35" s="15"/>
      <c r="L35" s="15"/>
      <c r="M35" s="15"/>
    </row>
    <row r="36" spans="1:13" ht="26.25" x14ac:dyDescent="0.55000000000000004">
      <c r="A36" s="32"/>
      <c r="B36" s="9"/>
      <c r="C36" s="16" t="s">
        <v>47</v>
      </c>
      <c r="D36" s="9"/>
      <c r="E36" s="9"/>
      <c r="F36" s="9"/>
      <c r="G36" s="32"/>
      <c r="H36" s="33"/>
      <c r="I36" s="32"/>
      <c r="J36" s="32"/>
      <c r="K36" s="15"/>
      <c r="L36" s="15"/>
      <c r="M36" s="15"/>
    </row>
    <row r="37" spans="1:13" ht="26.25" x14ac:dyDescent="0.55000000000000004">
      <c r="A37" s="32"/>
      <c r="B37" s="9"/>
      <c r="C37" s="16" t="s">
        <v>48</v>
      </c>
      <c r="D37" s="9"/>
      <c r="E37" s="9"/>
      <c r="F37" s="9"/>
      <c r="G37" s="32"/>
      <c r="H37" s="33"/>
      <c r="I37" s="32"/>
      <c r="J37" s="32"/>
      <c r="K37" s="15"/>
      <c r="L37" s="15"/>
      <c r="M37" s="15"/>
    </row>
    <row r="38" spans="1:13" ht="26.25" x14ac:dyDescent="0.55000000000000004">
      <c r="A38" s="32"/>
      <c r="B38" s="9"/>
      <c r="C38" s="16" t="s">
        <v>49</v>
      </c>
      <c r="D38" s="9"/>
      <c r="E38" s="9"/>
      <c r="F38" s="9"/>
      <c r="G38" s="32"/>
      <c r="H38" s="33"/>
      <c r="I38" s="32"/>
      <c r="J38" s="32"/>
      <c r="K38" s="15"/>
      <c r="L38" s="15"/>
      <c r="M38" s="15"/>
    </row>
    <row r="39" spans="1:13" ht="26.25" x14ac:dyDescent="0.55000000000000004">
      <c r="A39" s="15" t="s">
        <v>50</v>
      </c>
      <c r="B39" s="9"/>
      <c r="C39" s="9"/>
      <c r="D39" s="9"/>
      <c r="E39" s="9"/>
      <c r="F39" s="9"/>
      <c r="G39" s="32"/>
      <c r="H39" s="33"/>
      <c r="I39" s="32"/>
      <c r="J39" s="32"/>
      <c r="K39" s="15"/>
      <c r="L39" s="15"/>
      <c r="M39" s="15"/>
    </row>
    <row r="40" spans="1:13" ht="26.25" x14ac:dyDescent="0.55000000000000004">
      <c r="A40" s="34" t="s">
        <v>51</v>
      </c>
      <c r="B40" s="9"/>
      <c r="C40" s="9"/>
      <c r="D40" s="9"/>
      <c r="E40" s="9"/>
      <c r="F40" s="9"/>
      <c r="G40" s="32"/>
      <c r="H40" s="33"/>
      <c r="I40" s="32"/>
      <c r="J40" s="32"/>
      <c r="K40" s="15"/>
      <c r="L40" s="15"/>
      <c r="M40" s="15"/>
    </row>
    <row r="41" spans="1:13" s="87" customFormat="1" ht="26.25" x14ac:dyDescent="0.55000000000000004">
      <c r="A41" s="92" t="s">
        <v>58</v>
      </c>
      <c r="B41" s="92"/>
      <c r="C41" s="92"/>
      <c r="D41" s="9"/>
      <c r="E41" s="9"/>
      <c r="F41" s="9"/>
      <c r="G41" s="9"/>
      <c r="H41" s="86"/>
      <c r="I41" s="32"/>
      <c r="J41" s="32"/>
      <c r="K41" s="32"/>
      <c r="L41" s="32"/>
      <c r="M41" s="15"/>
    </row>
    <row r="45" spans="1:13" ht="23.25" x14ac:dyDescent="0.5">
      <c r="A45" s="84"/>
      <c r="B45" s="77"/>
      <c r="C45" s="77"/>
      <c r="D45" s="78"/>
      <c r="E45" s="79"/>
      <c r="F45" s="80"/>
      <c r="G45" s="80"/>
      <c r="H45" s="81"/>
      <c r="I45" s="82"/>
      <c r="J45" s="82"/>
      <c r="K45" s="82"/>
      <c r="L45" s="82"/>
      <c r="M45" s="83"/>
    </row>
    <row r="48" spans="1:13" ht="15" x14ac:dyDescent="0.2">
      <c r="I48" s="85"/>
      <c r="J48" s="85"/>
      <c r="K48" s="85"/>
      <c r="L48" s="85"/>
      <c r="M48" s="85"/>
    </row>
  </sheetData>
  <mergeCells count="18">
    <mergeCell ref="C2:C3"/>
    <mergeCell ref="J2:J3"/>
    <mergeCell ref="A2:A3"/>
    <mergeCell ref="M2:M3"/>
    <mergeCell ref="A41:C41"/>
    <mergeCell ref="G26:H26"/>
    <mergeCell ref="H29:I30"/>
    <mergeCell ref="G2:G3"/>
    <mergeCell ref="I2:I3"/>
    <mergeCell ref="H24:I25"/>
    <mergeCell ref="H22:I23"/>
    <mergeCell ref="F2:F3"/>
    <mergeCell ref="D2:D3"/>
    <mergeCell ref="E2:E3"/>
    <mergeCell ref="J24:L24"/>
    <mergeCell ref="K2:K3"/>
    <mergeCell ref="L2:L3"/>
    <mergeCell ref="B2:B3"/>
  </mergeCells>
  <pageMargins left="0.11811023622047245" right="0" top="0" bottom="0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พค58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2015-06-30T02:43:21Z</cp:lastPrinted>
  <dcterms:created xsi:type="dcterms:W3CDTF">2015-03-26T03:33:48Z</dcterms:created>
  <dcterms:modified xsi:type="dcterms:W3CDTF">2015-07-07T04:00:42Z</dcterms:modified>
</cp:coreProperties>
</file>